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55"/>
  </bookViews>
  <sheets>
    <sheet name="mau cho don vi" sheetId="3" r:id="rId1"/>
    <sheet name="Sheet1" sheetId="1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'mau cho don vi'!$A$11:$Y$13</definedName>
    <definedName name="_Sort" localSheetId="0" hidden="1">[1]Sheet1!#REF!</definedName>
    <definedName name="_Sort" hidden="1">[1]Sheet1!#REF!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3" l="1"/>
  <c r="T13" i="3" s="1"/>
  <c r="P13" i="3"/>
  <c r="N13" i="3"/>
  <c r="T12" i="3"/>
  <c r="P12" i="3"/>
  <c r="N12" i="3"/>
</calcChain>
</file>

<file path=xl/sharedStrings.xml><?xml version="1.0" encoding="utf-8"?>
<sst xmlns="http://schemas.openxmlformats.org/spreadsheetml/2006/main" count="66" uniqueCount="52">
  <si>
    <t>V.07.03.08</t>
  </si>
  <si>
    <t>A0</t>
  </si>
  <si>
    <t>Giáo viên</t>
  </si>
  <si>
    <t>A1</t>
  </si>
  <si>
    <t>Trường Tiểu học Bình Khánh</t>
  </si>
  <si>
    <t>2</t>
  </si>
  <si>
    <t>1</t>
  </si>
  <si>
    <t>Mốc thời gian nâng lương lần sau</t>
  </si>
  <si>
    <t>Thời gian hưởng bậc lương mới</t>
  </si>
  <si>
    <t>Số tháng nâng bậc lương</t>
  </si>
  <si>
    <t>CL bảo lưu</t>
  </si>
  <si>
    <t>Bậc</t>
  </si>
  <si>
    <t>Hệ số</t>
  </si>
  <si>
    <t>Thành tích đạt được và ngày tháng năm đạt thành tích đó</t>
  </si>
  <si>
    <t>Bậc, hệ số lương đề nghị</t>
  </si>
  <si>
    <t>Bậc, hệ số lương hiện hưởng</t>
  </si>
  <si>
    <t>Mã số ngạch</t>
  </si>
  <si>
    <t>Nhóm ngạch</t>
  </si>
  <si>
    <t>Đơn vị công tác</t>
  </si>
  <si>
    <t>HĐ</t>
  </si>
  <si>
    <t>Chức vụ,                      chức danh</t>
  </si>
  <si>
    <t>Nữ</t>
  </si>
  <si>
    <t>Ngày sinh</t>
  </si>
  <si>
    <t>Họ và tên</t>
  </si>
  <si>
    <t>STT</t>
  </si>
  <si>
    <t xml:space="preserve">- Tỷ lệ cán bộ, công chức, viên chức nâng bậc lương trước thời hạn: </t>
  </si>
  <si>
    <t>- Tổng số cán bộ, công chức, viên chức hiện có :</t>
  </si>
  <si>
    <t>Độc lập - Tự do - Hạnh phúc</t>
  </si>
  <si>
    <t>CỘNG HÒA XÃ HỘI CHỦ NGHĨA VIỆT NAM</t>
  </si>
  <si>
    <t>UBND HUYỆN CẦN GIỜ</t>
  </si>
  <si>
    <t xml:space="preserve">DANH SÁCH CÁN BỘ, CÔNG CHỨC, VIÊN CHỨC </t>
  </si>
  <si>
    <t>TRƯỜNG TIỂU HỌC BÌNH KHÁNH</t>
  </si>
  <si>
    <t>V.07.03.07</t>
  </si>
  <si>
    <t xml:space="preserve">                           Đặng Thái Bình</t>
  </si>
  <si>
    <t>ĐỀ NGHỊ NÂNG BẬC LƯƠNG TRƯỚC THỜI HẠN NĂM 2019</t>
  </si>
  <si>
    <t>52 người</t>
  </si>
  <si>
    <t>Huỳnh Thị Thia</t>
  </si>
  <si>
    <t>Nguyễn Thị Ngọc Đào</t>
  </si>
  <si>
    <t>Lê Thị Hồng Thu</t>
  </si>
  <si>
    <t xml:space="preserve"> - Giấy khen hoàn thành xuất sắc nhiệm vụ năm học 2014-2015 theo Quyết định số 55/QĐ-UBND ngày 21/8/2015
 - Giấy khen hoàn thành xuất sắc nhiệm vụ năm học 2015-2016 theo Quyết định số 65/QĐ-UBND ngày 24/8/2016</t>
  </si>
  <si>
    <t xml:space="preserve"> - Giấy khen hoàn thành xuất sắc nhiệm vụ năm học 2013-2014 theo Quyết định số 41/QĐ-UBND ngày 01/8/2014
 - Giấy khen hoàn thành xuất sắc nhiệm vụ năm học 2017-2018 theo Quyết định số 55/QĐ-UBND ngày 44/8/2018</t>
  </si>
  <si>
    <t>2,72</t>
  </si>
  <si>
    <t xml:space="preserve">         Hệ        số</t>
  </si>
  <si>
    <t>x</t>
  </si>
  <si>
    <t xml:space="preserve"> - Chiến sĩ thi đua năm học 2013-2014 theo Quyết định số 42/QĐ-UBND ngày 01/8/2014
 - Chiến sĩ thi đua năm học 2017-2018 theo Quyết định số 53/QĐ-UBND ngày 09/8/2018</t>
  </si>
  <si>
    <t>Công đoàn</t>
  </si>
  <si>
    <t xml:space="preserve">             Nguyễn Thành Phương</t>
  </si>
  <si>
    <t>Bí thư chi bộ</t>
  </si>
  <si>
    <t xml:space="preserve">                   Nguyễn Văn Hiệp</t>
  </si>
  <si>
    <t>03 người</t>
  </si>
  <si>
    <t xml:space="preserve">                                                                                                    Thủ trưởng đơn vị</t>
  </si>
  <si>
    <t>đã kí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</si>
</sst>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.000"/>
    <numFmt numFmtId="165" formatCode="dd/mm/yyyy;@"/>
    <numFmt numFmtId="166" formatCode="00,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1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 vertical="top"/>
    </xf>
    <xf numFmtId="0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1" quotePrefix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/>
    </xf>
    <xf numFmtId="0" fontId="8" fillId="2" borderId="0" xfId="1" quotePrefix="1" applyFont="1" applyFill="1" applyAlignment="1">
      <alignment horizontal="center"/>
    </xf>
    <xf numFmtId="0" fontId="8" fillId="2" borderId="0" xfId="1" quotePrefix="1" applyFont="1" applyFill="1" applyAlignment="1">
      <alignment horizontal="left"/>
    </xf>
    <xf numFmtId="14" fontId="8" fillId="2" borderId="0" xfId="1" quotePrefix="1" applyNumberFormat="1" applyFont="1" applyFill="1" applyAlignment="1">
      <alignment horizontal="left"/>
    </xf>
    <xf numFmtId="0" fontId="7" fillId="2" borderId="0" xfId="1" quotePrefix="1" applyFont="1" applyFill="1" applyAlignment="1">
      <alignment horizontal="left"/>
    </xf>
    <xf numFmtId="0" fontId="8" fillId="2" borderId="0" xfId="1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/>
    <xf numFmtId="0" fontId="10" fillId="2" borderId="0" xfId="1" applyFont="1" applyFill="1" applyAlignment="1">
      <alignment horizontal="center"/>
    </xf>
    <xf numFmtId="14" fontId="9" fillId="2" borderId="0" xfId="1" applyNumberFormat="1" applyFont="1" applyFill="1"/>
    <xf numFmtId="0" fontId="9" fillId="2" borderId="0" xfId="1" applyNumberFormat="1" applyFont="1" applyFill="1" applyAlignment="1">
      <alignment horizontal="center"/>
    </xf>
    <xf numFmtId="0" fontId="10" fillId="2" borderId="0" xfId="1" applyFont="1" applyFill="1" applyAlignment="1"/>
    <xf numFmtId="0" fontId="6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9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3" fontId="3" fillId="2" borderId="1" xfId="2" applyFont="1" applyFill="1" applyBorder="1" applyAlignment="1">
      <alignment vertical="center" wrapText="1"/>
    </xf>
    <xf numFmtId="0" fontId="9" fillId="2" borderId="0" xfId="1" applyFont="1" applyFill="1" applyAlignment="1"/>
    <xf numFmtId="0" fontId="2" fillId="2" borderId="0" xfId="1" applyFont="1" applyFill="1" applyAlignment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vertical="top"/>
    </xf>
    <xf numFmtId="0" fontId="8" fillId="2" borderId="0" xfId="1" quotePrefix="1" applyFont="1" applyFill="1" applyAlignment="1"/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43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wrapText="1"/>
    </xf>
    <xf numFmtId="0" fontId="7" fillId="2" borderId="0" xfId="1" quotePrefix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8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14" fontId="5" fillId="2" borderId="1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32998</xdr:colOff>
      <xdr:row>2</xdr:row>
      <xdr:rowOff>44564</xdr:rowOff>
    </xdr:from>
    <xdr:to>
      <xdr:col>20</xdr:col>
      <xdr:colOff>1058976</xdr:colOff>
      <xdr:row>2</xdr:row>
      <xdr:rowOff>44564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72663" y="452778"/>
          <a:ext cx="177437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631720</xdr:colOff>
      <xdr:row>2</xdr:row>
      <xdr:rowOff>73137</xdr:rowOff>
    </xdr:from>
    <xdr:to>
      <xdr:col>1</xdr:col>
      <xdr:colOff>1272617</xdr:colOff>
      <xdr:row>2</xdr:row>
      <xdr:rowOff>76539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49220" y="463906"/>
          <a:ext cx="640897" cy="34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G%20MOI/Ln-01/Tc-01/6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d"/>
      <sheetName val="Sheet4"/>
      <sheetName val="XL4Poppy"/>
      <sheetName val="Sheet2"/>
      <sheetName val="Sheet3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0000000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Y22"/>
  <sheetViews>
    <sheetView tabSelected="1" topLeftCell="A13" zoomScale="91" zoomScaleNormal="91" workbookViewId="0">
      <selection activeCell="G30" sqref="G30"/>
    </sheetView>
  </sheetViews>
  <sheetFormatPr defaultColWidth="9.140625" defaultRowHeight="15" x14ac:dyDescent="0.25"/>
  <cols>
    <col min="1" max="1" width="4.140625" style="2" customWidth="1"/>
    <col min="2" max="2" width="19.7109375" style="8" customWidth="1"/>
    <col min="3" max="3" width="9.85546875" style="2" customWidth="1"/>
    <col min="4" max="4" width="4.7109375" style="7" customWidth="1"/>
    <col min="5" max="5" width="8.7109375" style="6" customWidth="1"/>
    <col min="6" max="6" width="4.140625" style="6" customWidth="1"/>
    <col min="7" max="7" width="26.140625" style="42" customWidth="1"/>
    <col min="8" max="8" width="6.7109375" style="2" customWidth="1"/>
    <col min="9" max="9" width="10.42578125" style="5" customWidth="1"/>
    <col min="10" max="10" width="4.5703125" style="2" customWidth="1"/>
    <col min="11" max="11" width="5.7109375" style="45" customWidth="1"/>
    <col min="12" max="12" width="6" style="3" customWidth="1"/>
    <col min="13" max="13" width="9.7109375" style="4" customWidth="1"/>
    <col min="14" max="14" width="5.28515625" style="3" customWidth="1"/>
    <col min="15" max="15" width="5.85546875" style="2" customWidth="1"/>
    <col min="16" max="16" width="5.5703125" style="2" customWidth="1"/>
    <col min="17" max="17" width="7.5703125" style="19" customWidth="1"/>
    <col min="18" max="18" width="10.28515625" style="19" customWidth="1"/>
    <col min="19" max="19" width="11.85546875" style="2" customWidth="1"/>
    <col min="20" max="20" width="10" style="1" hidden="1" customWidth="1"/>
    <col min="21" max="21" width="52" style="1" customWidth="1"/>
    <col min="22" max="22" width="40.5703125" style="1" customWidth="1"/>
    <col min="23" max="16384" width="9.140625" style="1"/>
  </cols>
  <sheetData>
    <row r="1" spans="1:25" s="29" customFormat="1" ht="15.75" x14ac:dyDescent="0.25">
      <c r="A1" s="56" t="s">
        <v>29</v>
      </c>
      <c r="B1" s="56"/>
      <c r="C1" s="56"/>
      <c r="D1" s="56"/>
      <c r="E1" s="33"/>
      <c r="F1" s="33"/>
      <c r="G1" s="36"/>
      <c r="H1" s="33"/>
      <c r="K1" s="44"/>
      <c r="L1" s="57" t="s">
        <v>28</v>
      </c>
      <c r="M1" s="57"/>
      <c r="N1" s="57"/>
      <c r="O1" s="57"/>
      <c r="P1" s="57"/>
      <c r="Q1" s="57"/>
      <c r="R1" s="57"/>
      <c r="S1" s="57"/>
      <c r="T1" s="57"/>
      <c r="U1" s="57"/>
      <c r="V1" s="30"/>
      <c r="W1" s="30"/>
      <c r="X1" s="30"/>
      <c r="Y1" s="30"/>
    </row>
    <row r="2" spans="1:25" s="29" customFormat="1" ht="15.75" x14ac:dyDescent="0.25">
      <c r="A2" s="57" t="s">
        <v>31</v>
      </c>
      <c r="B2" s="57"/>
      <c r="C2" s="57"/>
      <c r="D2" s="57"/>
      <c r="E2" s="33"/>
      <c r="F2" s="33"/>
      <c r="G2" s="36"/>
      <c r="H2" s="33"/>
      <c r="K2" s="44"/>
      <c r="L2" s="57" t="s">
        <v>27</v>
      </c>
      <c r="M2" s="57"/>
      <c r="N2" s="57"/>
      <c r="O2" s="57"/>
      <c r="P2" s="57"/>
      <c r="Q2" s="57"/>
      <c r="R2" s="57"/>
      <c r="S2" s="57"/>
      <c r="T2" s="57"/>
      <c r="U2" s="57"/>
      <c r="V2" s="30"/>
      <c r="W2" s="30"/>
      <c r="X2" s="30"/>
      <c r="Y2" s="30"/>
    </row>
    <row r="3" spans="1:25" s="29" customFormat="1" ht="19.5" customHeight="1" x14ac:dyDescent="0.25">
      <c r="A3" s="57"/>
      <c r="B3" s="57"/>
      <c r="C3" s="39"/>
      <c r="D3" s="32"/>
      <c r="G3" s="40"/>
      <c r="K3" s="44"/>
      <c r="M3" s="31"/>
      <c r="O3" s="36"/>
      <c r="P3" s="36"/>
      <c r="Q3" s="34"/>
      <c r="R3" s="34"/>
      <c r="S3" s="30"/>
      <c r="T3" s="30"/>
      <c r="U3" s="30"/>
      <c r="V3" s="30"/>
      <c r="W3" s="30"/>
      <c r="X3" s="30"/>
      <c r="Y3" s="30"/>
    </row>
    <row r="4" spans="1:25" ht="19.5" customHeight="1" x14ac:dyDescent="0.3">
      <c r="A4" s="68" t="s">
        <v>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5" ht="19.5" customHeight="1" x14ac:dyDescent="0.3">
      <c r="A5" s="68" t="s">
        <v>34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5" ht="26.25" customHeight="1" x14ac:dyDescent="0.3">
      <c r="A6" s="28"/>
      <c r="B6" s="28"/>
      <c r="C6" s="27"/>
      <c r="D6" s="26"/>
      <c r="E6" s="69" t="s">
        <v>26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 t="s">
        <v>35</v>
      </c>
      <c r="R6" s="70"/>
      <c r="S6" s="70"/>
      <c r="T6" s="21"/>
    </row>
    <row r="7" spans="1:25" ht="19.5" customHeight="1" x14ac:dyDescent="0.3">
      <c r="A7" s="28"/>
      <c r="B7" s="28"/>
      <c r="C7" s="27"/>
      <c r="D7" s="26"/>
      <c r="E7" s="25" t="s">
        <v>25</v>
      </c>
      <c r="F7" s="25"/>
      <c r="G7" s="41"/>
      <c r="H7" s="23"/>
      <c r="I7" s="23"/>
      <c r="J7" s="23"/>
      <c r="K7" s="48"/>
      <c r="L7" s="23"/>
      <c r="M7" s="24"/>
      <c r="N7" s="23"/>
      <c r="O7" s="22"/>
      <c r="P7" s="22"/>
      <c r="Q7" s="70" t="s">
        <v>49</v>
      </c>
      <c r="R7" s="70"/>
      <c r="S7" s="70"/>
      <c r="T7" s="21"/>
    </row>
    <row r="8" spans="1:25" x14ac:dyDescent="0.25">
      <c r="H8" s="7"/>
      <c r="T8" s="2"/>
      <c r="U8" s="2"/>
    </row>
    <row r="9" spans="1:25" s="20" customFormat="1" x14ac:dyDescent="0.25">
      <c r="A9" s="58" t="s">
        <v>24</v>
      </c>
      <c r="B9" s="58" t="s">
        <v>23</v>
      </c>
      <c r="C9" s="58" t="s">
        <v>22</v>
      </c>
      <c r="D9" s="59" t="s">
        <v>21</v>
      </c>
      <c r="E9" s="58" t="s">
        <v>20</v>
      </c>
      <c r="F9" s="58" t="s">
        <v>19</v>
      </c>
      <c r="G9" s="62" t="s">
        <v>18</v>
      </c>
      <c r="H9" s="63" t="s">
        <v>17</v>
      </c>
      <c r="I9" s="64" t="s">
        <v>16</v>
      </c>
      <c r="J9" s="62" t="s">
        <v>15</v>
      </c>
      <c r="K9" s="62"/>
      <c r="L9" s="62"/>
      <c r="M9" s="62"/>
      <c r="N9" s="62" t="s">
        <v>14</v>
      </c>
      <c r="O9" s="62"/>
      <c r="P9" s="62"/>
      <c r="Q9" s="62"/>
      <c r="R9" s="62"/>
      <c r="S9" s="62"/>
      <c r="T9" s="62"/>
      <c r="U9" s="58" t="s">
        <v>13</v>
      </c>
    </row>
    <row r="10" spans="1:25" s="19" customFormat="1" ht="43.5" customHeight="1" x14ac:dyDescent="0.25">
      <c r="A10" s="58"/>
      <c r="B10" s="58"/>
      <c r="C10" s="58"/>
      <c r="D10" s="59"/>
      <c r="E10" s="58"/>
      <c r="F10" s="58"/>
      <c r="G10" s="62"/>
      <c r="H10" s="63"/>
      <c r="I10" s="64"/>
      <c r="J10" s="61" t="s">
        <v>11</v>
      </c>
      <c r="K10" s="67" t="s">
        <v>12</v>
      </c>
      <c r="L10" s="61" t="s">
        <v>10</v>
      </c>
      <c r="M10" s="75" t="s">
        <v>7</v>
      </c>
      <c r="N10" s="65" t="s">
        <v>11</v>
      </c>
      <c r="O10" s="66" t="s">
        <v>42</v>
      </c>
      <c r="P10" s="65" t="s">
        <v>10</v>
      </c>
      <c r="Q10" s="73" t="s">
        <v>9</v>
      </c>
      <c r="R10" s="60" t="s">
        <v>8</v>
      </c>
      <c r="S10" s="60" t="s">
        <v>7</v>
      </c>
      <c r="T10" s="65" t="s">
        <v>7</v>
      </c>
      <c r="U10" s="58"/>
    </row>
    <row r="11" spans="1:25" s="19" customFormat="1" ht="35.25" customHeight="1" x14ac:dyDescent="0.25">
      <c r="A11" s="58"/>
      <c r="B11" s="58"/>
      <c r="C11" s="58"/>
      <c r="D11" s="59"/>
      <c r="E11" s="58"/>
      <c r="F11" s="58"/>
      <c r="G11" s="62"/>
      <c r="H11" s="63"/>
      <c r="I11" s="64"/>
      <c r="J11" s="61"/>
      <c r="K11" s="65"/>
      <c r="L11" s="61"/>
      <c r="M11" s="75"/>
      <c r="N11" s="61"/>
      <c r="O11" s="65"/>
      <c r="P11" s="61"/>
      <c r="Q11" s="73"/>
      <c r="R11" s="76"/>
      <c r="S11" s="61"/>
      <c r="T11" s="61"/>
      <c r="U11" s="58"/>
    </row>
    <row r="12" spans="1:25" s="18" customFormat="1" ht="67.5" customHeight="1" x14ac:dyDescent="0.25">
      <c r="A12" s="17" t="s">
        <v>6</v>
      </c>
      <c r="B12" s="16" t="s">
        <v>36</v>
      </c>
      <c r="C12" s="12">
        <v>25880</v>
      </c>
      <c r="D12" s="13" t="s">
        <v>43</v>
      </c>
      <c r="E12" s="15" t="s">
        <v>2</v>
      </c>
      <c r="F12" s="13"/>
      <c r="G12" s="13" t="s">
        <v>4</v>
      </c>
      <c r="H12" s="13" t="s">
        <v>3</v>
      </c>
      <c r="I12" s="14" t="s">
        <v>32</v>
      </c>
      <c r="J12" s="13">
        <v>8</v>
      </c>
      <c r="K12" s="43">
        <v>4.6500000000000004</v>
      </c>
      <c r="L12" s="13">
        <v>0</v>
      </c>
      <c r="M12" s="12">
        <v>42795</v>
      </c>
      <c r="N12" s="11">
        <f t="shared" ref="N12:N13" si="0">J12+1</f>
        <v>9</v>
      </c>
      <c r="O12" s="11">
        <v>4.9800000000000004</v>
      </c>
      <c r="P12" s="11">
        <f t="shared" ref="P12:P13" si="1">L12</f>
        <v>0</v>
      </c>
      <c r="Q12" s="35">
        <v>6</v>
      </c>
      <c r="R12" s="53">
        <v>43709</v>
      </c>
      <c r="S12" s="10">
        <v>43709</v>
      </c>
      <c r="T12" s="10">
        <f>S12</f>
        <v>43709</v>
      </c>
      <c r="U12" s="9" t="s">
        <v>39</v>
      </c>
    </row>
    <row r="13" spans="1:25" s="18" customFormat="1" ht="69.75" customHeight="1" x14ac:dyDescent="0.25">
      <c r="A13" s="17" t="s">
        <v>5</v>
      </c>
      <c r="B13" s="16" t="s">
        <v>37</v>
      </c>
      <c r="C13" s="12">
        <v>32411</v>
      </c>
      <c r="D13" s="13" t="s">
        <v>43</v>
      </c>
      <c r="E13" s="15" t="s">
        <v>2</v>
      </c>
      <c r="F13" s="13"/>
      <c r="G13" s="13" t="s">
        <v>4</v>
      </c>
      <c r="H13" s="13" t="s">
        <v>1</v>
      </c>
      <c r="I13" s="14" t="s">
        <v>0</v>
      </c>
      <c r="J13" s="13">
        <v>3</v>
      </c>
      <c r="K13" s="43" t="s">
        <v>41</v>
      </c>
      <c r="L13" s="13">
        <v>0</v>
      </c>
      <c r="M13" s="12">
        <v>42979</v>
      </c>
      <c r="N13" s="11">
        <f t="shared" si="0"/>
        <v>4</v>
      </c>
      <c r="O13" s="52">
        <v>3.03</v>
      </c>
      <c r="P13" s="11">
        <f t="shared" si="1"/>
        <v>0</v>
      </c>
      <c r="Q13" s="35">
        <v>6</v>
      </c>
      <c r="R13" s="53">
        <v>43891</v>
      </c>
      <c r="S13" s="10">
        <f t="shared" ref="S13" si="2">IF(OR(H13="A2.1",H13="A1",H13="A0"),DATE(YEAR(M13)+3,MONTH(M13)-Q13,DAY(M13)),DATE(YEAR(M13)+2,MONTH(M13)-Q13,DAY(M13)))</f>
        <v>43891</v>
      </c>
      <c r="T13" s="10">
        <f>S13</f>
        <v>43891</v>
      </c>
      <c r="U13" s="9" t="s">
        <v>40</v>
      </c>
    </row>
    <row r="14" spans="1:25" ht="72.75" customHeight="1" x14ac:dyDescent="0.2">
      <c r="A14" s="35">
        <v>3</v>
      </c>
      <c r="B14" s="9" t="s">
        <v>38</v>
      </c>
      <c r="C14" s="53">
        <v>24591</v>
      </c>
      <c r="D14" s="49" t="s">
        <v>43</v>
      </c>
      <c r="E14" s="15" t="s">
        <v>2</v>
      </c>
      <c r="F14" s="50"/>
      <c r="G14" s="13" t="s">
        <v>4</v>
      </c>
      <c r="H14" s="13" t="s">
        <v>3</v>
      </c>
      <c r="I14" s="14" t="s">
        <v>32</v>
      </c>
      <c r="J14" s="35">
        <v>8</v>
      </c>
      <c r="K14" s="35">
        <v>4.6500000000000004</v>
      </c>
      <c r="L14" s="13">
        <v>0</v>
      </c>
      <c r="M14" s="53">
        <v>42795</v>
      </c>
      <c r="N14" s="35">
        <v>9</v>
      </c>
      <c r="O14" s="35">
        <v>4.9800000000000004</v>
      </c>
      <c r="P14" s="35">
        <v>0</v>
      </c>
      <c r="Q14" s="35">
        <v>9</v>
      </c>
      <c r="R14" s="53">
        <v>43983</v>
      </c>
      <c r="S14" s="53">
        <v>43617</v>
      </c>
      <c r="T14" s="51"/>
      <c r="U14" s="9" t="s">
        <v>44</v>
      </c>
    </row>
    <row r="15" spans="1:25" ht="18.75" x14ac:dyDescent="0.3">
      <c r="I15" s="54"/>
      <c r="L15" s="74" t="s">
        <v>50</v>
      </c>
      <c r="M15" s="74"/>
      <c r="N15" s="74"/>
      <c r="O15" s="74"/>
      <c r="P15" s="74"/>
      <c r="Q15" s="74"/>
      <c r="R15" s="74"/>
      <c r="S15" s="74"/>
      <c r="T15" s="74"/>
      <c r="U15" s="74"/>
    </row>
    <row r="16" spans="1:25" ht="18.75" x14ac:dyDescent="0.3">
      <c r="B16" s="37"/>
      <c r="C16" s="46" t="s">
        <v>45</v>
      </c>
      <c r="D16" s="32"/>
      <c r="E16" s="38"/>
      <c r="I16" s="55" t="s">
        <v>47</v>
      </c>
      <c r="U16" s="2" t="s">
        <v>51</v>
      </c>
    </row>
    <row r="17" spans="2:21" x14ac:dyDescent="0.25">
      <c r="C17" s="2" t="s">
        <v>51</v>
      </c>
      <c r="I17" s="5" t="s">
        <v>51</v>
      </c>
    </row>
    <row r="22" spans="2:21" ht="37.5" customHeight="1" x14ac:dyDescent="0.25">
      <c r="B22" s="72" t="s">
        <v>46</v>
      </c>
      <c r="C22" s="72"/>
      <c r="D22" s="72"/>
      <c r="E22" s="72"/>
      <c r="G22" s="71" t="s">
        <v>48</v>
      </c>
      <c r="H22" s="71"/>
      <c r="I22" s="71"/>
      <c r="J22" s="71"/>
      <c r="K22" s="71"/>
      <c r="L22" s="71"/>
      <c r="U22" s="47" t="s">
        <v>33</v>
      </c>
    </row>
  </sheetData>
  <autoFilter ref="A11:Y13"/>
  <mergeCells count="36">
    <mergeCell ref="G22:L22"/>
    <mergeCell ref="E9:E11"/>
    <mergeCell ref="Q10:Q11"/>
    <mergeCell ref="L15:U15"/>
    <mergeCell ref="U9:U11"/>
    <mergeCell ref="L10:L11"/>
    <mergeCell ref="M10:M11"/>
    <mergeCell ref="T10:T11"/>
    <mergeCell ref="R10:R11"/>
    <mergeCell ref="B22:E22"/>
    <mergeCell ref="A4:U4"/>
    <mergeCell ref="A5:U5"/>
    <mergeCell ref="E6:P6"/>
    <mergeCell ref="Q6:S6"/>
    <mergeCell ref="Q7:S7"/>
    <mergeCell ref="A9:A11"/>
    <mergeCell ref="B9:B11"/>
    <mergeCell ref="C9:C11"/>
    <mergeCell ref="D9:D11"/>
    <mergeCell ref="S10:S11"/>
    <mergeCell ref="F9:F11"/>
    <mergeCell ref="G9:G11"/>
    <mergeCell ref="H9:H11"/>
    <mergeCell ref="I9:I11"/>
    <mergeCell ref="J9:M9"/>
    <mergeCell ref="N9:T9"/>
    <mergeCell ref="N10:N11"/>
    <mergeCell ref="O10:O11"/>
    <mergeCell ref="P10:P11"/>
    <mergeCell ref="J10:J11"/>
    <mergeCell ref="K10:K11"/>
    <mergeCell ref="A1:D1"/>
    <mergeCell ref="L1:U1"/>
    <mergeCell ref="A2:D2"/>
    <mergeCell ref="L2:U2"/>
    <mergeCell ref="A3:B3"/>
  </mergeCells>
  <printOptions horizontalCentered="1"/>
  <pageMargins left="0" right="0" top="0.35433070866141703" bottom="0.19" header="0.27559055118110198" footer="0.38"/>
  <pageSetup paperSize="9" scale="65" orientation="landscape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 cho don vi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TK</cp:lastModifiedBy>
  <cp:lastPrinted>2020-01-06T13:16:15Z</cp:lastPrinted>
  <dcterms:created xsi:type="dcterms:W3CDTF">2017-12-08T01:46:51Z</dcterms:created>
  <dcterms:modified xsi:type="dcterms:W3CDTF">2020-03-02T10:19:42Z</dcterms:modified>
</cp:coreProperties>
</file>